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Tekushti oferti\06_11_Kaspichan_ulici\Popalneni obrazci\OP1\Cena-OP 1\"/>
    </mc:Choice>
  </mc:AlternateContent>
  <bookViews>
    <workbookView xWindow="0" yWindow="0" windowWidth="15540" windowHeight="8352"/>
  </bookViews>
  <sheets>
    <sheet name="КСС" sheetId="1" r:id="rId1"/>
  </sheets>
  <definedNames>
    <definedName name="_xlnm.Print_Area" localSheetId="0">КСС!$A$1:$F$49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40" i="1"/>
  <c r="F39" i="1"/>
  <c r="F35" i="1"/>
  <c r="F34" i="1"/>
  <c r="F33" i="1"/>
  <c r="F32" i="1"/>
  <c r="F28" i="1"/>
  <c r="F27" i="1"/>
  <c r="F26" i="1"/>
  <c r="F25" i="1"/>
  <c r="F24" i="1"/>
  <c r="F23" i="1"/>
  <c r="F19" i="1"/>
  <c r="F18" i="1"/>
  <c r="F17" i="1"/>
  <c r="F16" i="1"/>
  <c r="F15" i="1"/>
  <c r="F20" i="1" l="1"/>
  <c r="F36" i="1"/>
  <c r="F42" i="1"/>
  <c r="F29" i="1"/>
  <c r="F44" i="1" l="1"/>
  <c r="F45" i="1"/>
  <c r="F46" i="1" s="1"/>
</calcChain>
</file>

<file path=xl/sharedStrings.xml><?xml version="1.0" encoding="utf-8"?>
<sst xmlns="http://schemas.openxmlformats.org/spreadsheetml/2006/main" count="57" uniqueCount="39">
  <si>
    <r>
      <t xml:space="preserve">Населено място: </t>
    </r>
    <r>
      <rPr>
        <b/>
        <sz val="10"/>
        <rFont val="Arial"/>
        <family val="2"/>
        <charset val="204"/>
      </rPr>
      <t>гр.Плиска</t>
    </r>
  </si>
  <si>
    <t xml:space="preserve">Количествено-стойностна сметка </t>
  </si>
  <si>
    <t>обект: "Улица от OK 117 през OK 116; ОК 113 до ОК 112 по плана на</t>
  </si>
  <si>
    <t>на гр.Плиска, община Каспичан"</t>
  </si>
  <si>
    <t>№</t>
  </si>
  <si>
    <t>Дейности</t>
  </si>
  <si>
    <t>мярка</t>
  </si>
  <si>
    <t>количество</t>
  </si>
  <si>
    <t>ед. цена</t>
  </si>
  <si>
    <t>общо</t>
  </si>
  <si>
    <t>І. ПОДГОТВИТЕЛНИ И ЗЕМНИ РАБОТИ</t>
  </si>
  <si>
    <t>Машинен  изкоп земни почви с багер с натоварване на транспорт</t>
  </si>
  <si>
    <r>
      <t>m</t>
    </r>
    <r>
      <rPr>
        <sz val="10"/>
        <rFont val="Calibri"/>
        <family val="2"/>
        <charset val="204"/>
      </rPr>
      <t>³</t>
    </r>
  </si>
  <si>
    <t>Ръчен изкоп земни почви с натоварване на транспорт</t>
  </si>
  <si>
    <t>Изрязване на съществуваща асфалтова настилка с фугорез</t>
  </si>
  <si>
    <t>m</t>
  </si>
  <si>
    <t>Разкъртване на съществуващата трошенокаменна настилка, вкл. изкопаване и натоварване на транспорт</t>
  </si>
  <si>
    <t>Превоз на строителни отпадъци на депо/сметище, разтоварване и всички свързани с това разходи, включително такса/услуга за депониране - разстояние 5 км.</t>
  </si>
  <si>
    <t>ВСИЧКО:</t>
  </si>
  <si>
    <t>ІІ.ПЪТНИ РАБОТИ</t>
  </si>
  <si>
    <t>Полагане на материали за насип на пластове до необходимото ниво, вкл.заимстван изкоп, оформяне на пътното тяло и пренатоварване</t>
  </si>
  <si>
    <t>Доставка и полагане на несортиран трошен камък за основен пласт в ограничени площи с различна широчина и дебелина на пласта</t>
  </si>
  <si>
    <t>Доставка и полагане на дренаж от перфорирани тръби ф100мм, вкл. дрениращ материал и подложен бетон с дебелина 10см.</t>
  </si>
  <si>
    <t>Доставка и полагане на бетонови бордюри с размери 18/35/50 на бетонова основа</t>
  </si>
  <si>
    <t>Доставка и полагане на бетонови бордюри с размери 8/16/50 на бетонова основа</t>
  </si>
  <si>
    <t>Доставка материали и направа на дренажна призма от сортиран трошен камък за попивна яма за дренажа</t>
  </si>
  <si>
    <t>ІІІ. АСФАЛТОВИ РАБОТИ</t>
  </si>
  <si>
    <t>Доставка и полагане на плътен асфалтобетон за износващ пласт с дебелина след уплътняване 4 см.</t>
  </si>
  <si>
    <r>
      <t>m</t>
    </r>
    <r>
      <rPr>
        <sz val="10"/>
        <rFont val="Calibri"/>
        <family val="2"/>
        <charset val="204"/>
      </rPr>
      <t>²</t>
    </r>
  </si>
  <si>
    <t>Доставка и полагане на неплътен асфалтобетон за усилване и профилиране с променлива дебелина</t>
  </si>
  <si>
    <t>t</t>
  </si>
  <si>
    <t>Доставка и направа на на първи (свързващ) битумен разлив за връзка с различна ширина</t>
  </si>
  <si>
    <t>Доставка и направа на на втори (свързващ) битумен разлив за връзка с различна ширина</t>
  </si>
  <si>
    <t>ІV. ХОРИЗОНТАЛНА МАРКИРОВКА И ВЕРТИКАЛНА СИГНАЛИЗАЦИЯ</t>
  </si>
  <si>
    <t>Доставка и монтаж на стандартни, рефлектиращи пътни знаци, съгласно БДС EN 1517-2006 - ІІ типоразмер - ведомост 16- част ВОД.</t>
  </si>
  <si>
    <t>Доставка материали и полагане на хоризонтална маркировка на акрилатна боя с перли - ведомост 15</t>
  </si>
  <si>
    <t>Доставка и монтаж на стандартни, рефлектиращи пътни знаци, съгласно БДС EN 1517-2006 - ІІ типоразмер - ведомост 16-част ПОБД.</t>
  </si>
  <si>
    <t>ОБЩО:</t>
  </si>
  <si>
    <t>ДДС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</si>
</sst>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indexed="10"/>
      <name val="Arial"/>
      <family val="2"/>
      <charset val="204"/>
    </font>
    <font>
      <b/>
      <sz val="10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sz val="10"/>
      <color indexed="10"/>
      <name val="Times New Roman"/>
      <family val="1"/>
      <charset val="204"/>
    </font>
    <font>
      <b/>
      <sz val="10"/>
      <color rgb="FF7030A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4">
    <xf numFmtId="0" fontId="0" fillId="0" borderId="0" xfId="0"/>
    <xf numFmtId="0" fontId="1" fillId="0" borderId="0" xfId="1" applyFont="1"/>
    <xf numFmtId="0" fontId="1" fillId="0" borderId="0" xfId="1"/>
    <xf numFmtId="0" fontId="1" fillId="0" borderId="0" xfId="2"/>
    <xf numFmtId="0" fontId="1" fillId="0" borderId="0" xfId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1" fillId="0" borderId="0" xfId="2" applyAlignment="1">
      <alignment vertical="center"/>
    </xf>
    <xf numFmtId="0" fontId="6" fillId="0" borderId="2" xfId="1" applyFont="1" applyBorder="1" applyAlignment="1">
      <alignment vertical="distributed"/>
    </xf>
    <xf numFmtId="0" fontId="3" fillId="0" borderId="2" xfId="1" applyFont="1" applyFill="1" applyBorder="1" applyAlignment="1">
      <alignment horizontal="center" vertical="distributed"/>
    </xf>
    <xf numFmtId="0" fontId="6" fillId="0" borderId="2" xfId="1" applyFont="1" applyFill="1" applyBorder="1" applyAlignment="1">
      <alignment vertical="distributed"/>
    </xf>
    <xf numFmtId="2" fontId="6" fillId="0" borderId="2" xfId="1" applyNumberFormat="1" applyFont="1" applyFill="1" applyBorder="1" applyAlignment="1">
      <alignment vertical="distributed"/>
    </xf>
    <xf numFmtId="0" fontId="4" fillId="0" borderId="0" xfId="1" applyFont="1"/>
    <xf numFmtId="0" fontId="5" fillId="0" borderId="0" xfId="1" applyFont="1" applyBorder="1" applyAlignment="1">
      <alignment horizontal="center" vertical="distributed"/>
    </xf>
    <xf numFmtId="0" fontId="1" fillId="0" borderId="0" xfId="1" applyBorder="1"/>
    <xf numFmtId="0" fontId="6" fillId="0" borderId="2" xfId="1" applyFont="1" applyBorder="1" applyAlignment="1">
      <alignment horizontal="center" vertical="distributed"/>
    </xf>
    <xf numFmtId="0" fontId="6" fillId="0" borderId="2" xfId="1" applyFont="1" applyFill="1" applyBorder="1" applyAlignment="1">
      <alignment horizontal="center" vertical="distributed"/>
    </xf>
    <xf numFmtId="2" fontId="6" fillId="0" borderId="2" xfId="1" applyNumberFormat="1" applyFont="1" applyFill="1" applyBorder="1" applyAlignment="1">
      <alignment horizontal="center" vertical="distributed"/>
    </xf>
    <xf numFmtId="4" fontId="6" fillId="0" borderId="2" xfId="1" applyNumberFormat="1" applyFont="1" applyFill="1" applyBorder="1" applyAlignment="1">
      <alignment vertical="distributed"/>
    </xf>
    <xf numFmtId="0" fontId="6" fillId="0" borderId="0" xfId="1" applyFont="1" applyFill="1" applyBorder="1" applyAlignment="1">
      <alignment horizontal="center" vertical="distributed"/>
    </xf>
    <xf numFmtId="0" fontId="8" fillId="0" borderId="0" xfId="1" applyFont="1" applyFill="1" applyBorder="1" applyAlignment="1">
      <alignment horizontal="center" vertical="distributed"/>
    </xf>
    <xf numFmtId="0" fontId="8" fillId="0" borderId="0" xfId="1" applyFont="1" applyBorder="1" applyAlignment="1">
      <alignment vertical="distributed"/>
    </xf>
    <xf numFmtId="0" fontId="8" fillId="0" borderId="0" xfId="1" applyFont="1" applyBorder="1" applyAlignment="1">
      <alignment horizontal="right" vertical="distributed"/>
    </xf>
    <xf numFmtId="0" fontId="3" fillId="0" borderId="2" xfId="1" applyFont="1" applyFill="1" applyBorder="1" applyAlignment="1">
      <alignment horizontal="right" vertical="distributed"/>
    </xf>
    <xf numFmtId="4" fontId="3" fillId="0" borderId="2" xfId="1" applyNumberFormat="1" applyFont="1" applyFill="1" applyBorder="1" applyAlignment="1">
      <alignment vertical="distributed"/>
    </xf>
    <xf numFmtId="2" fontId="4" fillId="0" borderId="0" xfId="1" applyNumberFormat="1" applyFont="1" applyBorder="1" applyAlignment="1">
      <alignment horizontal="right" vertical="center" wrapText="1"/>
    </xf>
    <xf numFmtId="0" fontId="4" fillId="2" borderId="0" xfId="1" applyFont="1" applyFill="1"/>
    <xf numFmtId="0" fontId="9" fillId="0" borderId="0" xfId="1" applyFont="1" applyAlignment="1">
      <alignment horizontal="center"/>
    </xf>
    <xf numFmtId="0" fontId="3" fillId="0" borderId="0" xfId="1" applyFont="1" applyFill="1" applyBorder="1" applyAlignment="1">
      <alignment horizontal="center" vertical="distributed"/>
    </xf>
    <xf numFmtId="0" fontId="6" fillId="0" borderId="2" xfId="1" applyFont="1" applyBorder="1" applyAlignment="1">
      <alignment horizontal="left" vertical="distributed"/>
    </xf>
    <xf numFmtId="0" fontId="3" fillId="0" borderId="2" xfId="1" applyFont="1" applyFill="1" applyBorder="1" applyAlignment="1">
      <alignment vertical="distributed"/>
    </xf>
    <xf numFmtId="4" fontId="9" fillId="0" borderId="0" xfId="1" applyNumberFormat="1" applyFont="1" applyAlignment="1">
      <alignment horizontal="center"/>
    </xf>
    <xf numFmtId="4" fontId="3" fillId="0" borderId="0" xfId="1" applyNumberFormat="1" applyFont="1" applyAlignment="1">
      <alignment horizontal="center"/>
    </xf>
    <xf numFmtId="0" fontId="5" fillId="0" borderId="0" xfId="1" applyFont="1" applyBorder="1" applyAlignment="1">
      <alignment horizontal="right" vertical="distributed"/>
    </xf>
    <xf numFmtId="2" fontId="5" fillId="0" borderId="0" xfId="1" applyNumberFormat="1" applyFont="1" applyBorder="1" applyAlignment="1">
      <alignment horizontal="right" vertical="distributed"/>
    </xf>
    <xf numFmtId="0" fontId="3" fillId="0" borderId="2" xfId="1" applyFont="1" applyBorder="1"/>
    <xf numFmtId="9" fontId="3" fillId="0" borderId="2" xfId="1" applyNumberFormat="1" applyFont="1" applyFill="1" applyBorder="1" applyAlignment="1">
      <alignment vertical="distributed"/>
    </xf>
    <xf numFmtId="0" fontId="4" fillId="0" borderId="0" xfId="1" applyFont="1" applyBorder="1"/>
    <xf numFmtId="9" fontId="5" fillId="0" borderId="0" xfId="1" applyNumberFormat="1" applyFont="1" applyBorder="1" applyAlignment="1">
      <alignment vertical="distributed"/>
    </xf>
    <xf numFmtId="0" fontId="3" fillId="0" borderId="2" xfId="1" applyFont="1" applyBorder="1" applyAlignment="1">
      <alignment vertical="distributed"/>
    </xf>
    <xf numFmtId="0" fontId="5" fillId="0" borderId="0" xfId="1" applyFont="1" applyBorder="1" applyAlignment="1">
      <alignment vertical="distributed"/>
    </xf>
    <xf numFmtId="0" fontId="1" fillId="0" borderId="0" xfId="1" applyBorder="1" applyAlignment="1">
      <alignment horizontal="right"/>
    </xf>
    <xf numFmtId="0" fontId="1" fillId="0" borderId="0" xfId="1" applyBorder="1" applyAlignment="1">
      <alignment horizontal="center"/>
    </xf>
    <xf numFmtId="0" fontId="3" fillId="0" borderId="0" xfId="1" applyFont="1" applyBorder="1" applyAlignment="1">
      <alignment horizontal="center" vertical="distributed"/>
    </xf>
    <xf numFmtId="0" fontId="3" fillId="0" borderId="0" xfId="1" applyFont="1" applyBorder="1" applyAlignment="1">
      <alignment horizontal="center"/>
    </xf>
    <xf numFmtId="0" fontId="6" fillId="0" borderId="0" xfId="1" applyFont="1" applyBorder="1" applyAlignment="1">
      <alignment vertical="distributed"/>
    </xf>
    <xf numFmtId="0" fontId="3" fillId="0" borderId="0" xfId="1" applyFont="1" applyFill="1" applyBorder="1" applyAlignment="1">
      <alignment vertical="distributed"/>
    </xf>
    <xf numFmtId="0" fontId="6" fillId="0" borderId="0" xfId="1" applyFont="1" applyFill="1" applyBorder="1" applyAlignment="1">
      <alignment vertical="distributed"/>
    </xf>
    <xf numFmtId="0" fontId="6" fillId="0" borderId="0" xfId="1" applyFont="1" applyBorder="1" applyAlignment="1">
      <alignment horizontal="right" vertical="distributed"/>
    </xf>
    <xf numFmtId="0" fontId="6" fillId="0" borderId="0" xfId="1" applyFont="1" applyBorder="1" applyAlignment="1">
      <alignment horizontal="left" vertical="distributed"/>
    </xf>
    <xf numFmtId="0" fontId="6" fillId="0" borderId="0" xfId="1" applyFont="1" applyFill="1" applyBorder="1" applyAlignment="1">
      <alignment vertical="distributed"/>
    </xf>
    <xf numFmtId="0" fontId="6" fillId="0" borderId="0" xfId="1" applyFont="1" applyFill="1" applyBorder="1" applyAlignment="1">
      <alignment horizontal="left" vertical="distributed"/>
    </xf>
    <xf numFmtId="2" fontId="6" fillId="0" borderId="0" xfId="1" applyNumberFormat="1" applyFont="1" applyBorder="1" applyAlignment="1">
      <alignment vertical="distributed"/>
    </xf>
    <xf numFmtId="0" fontId="8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8" fillId="0" borderId="0" xfId="1" applyFont="1" applyBorder="1" applyAlignment="1">
      <alignment horizontal="center" vertical="distributed"/>
    </xf>
    <xf numFmtId="0" fontId="6" fillId="0" borderId="0" xfId="1" applyFont="1" applyBorder="1" applyAlignment="1">
      <alignment horizontal="center" vertical="distributed"/>
    </xf>
    <xf numFmtId="2" fontId="1" fillId="0" borderId="0" xfId="1" applyNumberFormat="1" applyBorder="1" applyAlignment="1">
      <alignment horizontal="right" vertical="center" wrapText="1"/>
    </xf>
    <xf numFmtId="0" fontId="3" fillId="0" borderId="0" xfId="1" applyFont="1" applyBorder="1" applyAlignment="1">
      <alignment horizontal="right" vertical="distributed"/>
    </xf>
    <xf numFmtId="2" fontId="3" fillId="0" borderId="0" xfId="1" applyNumberFormat="1" applyFont="1" applyBorder="1" applyAlignment="1">
      <alignment horizontal="right" vertical="distributed"/>
    </xf>
    <xf numFmtId="9" fontId="3" fillId="0" borderId="0" xfId="1" applyNumberFormat="1" applyFont="1" applyBorder="1" applyAlignment="1">
      <alignment vertical="distributed"/>
    </xf>
    <xf numFmtId="0" fontId="3" fillId="0" borderId="0" xfId="1" applyFont="1" applyBorder="1" applyAlignment="1">
      <alignment vertical="distributed"/>
    </xf>
    <xf numFmtId="2" fontId="4" fillId="0" borderId="0" xfId="1" applyNumberFormat="1" applyFont="1" applyBorder="1"/>
    <xf numFmtId="2" fontId="1" fillId="0" borderId="0" xfId="1" applyNumberFormat="1" applyBorder="1"/>
    <xf numFmtId="0" fontId="3" fillId="0" borderId="0" xfId="1" applyFont="1" applyFill="1" applyBorder="1" applyAlignment="1">
      <alignment vertical="distributed"/>
    </xf>
    <xf numFmtId="2" fontId="3" fillId="0" borderId="0" xfId="1" applyNumberFormat="1" applyFont="1" applyFill="1" applyBorder="1" applyAlignment="1">
      <alignment vertical="distributed"/>
    </xf>
    <xf numFmtId="0" fontId="3" fillId="0" borderId="0" xfId="1" applyFont="1" applyBorder="1"/>
    <xf numFmtId="0" fontId="6" fillId="0" borderId="0" xfId="1" applyFont="1" applyBorder="1"/>
  </cellXfs>
  <cellStyles count="3">
    <cellStyle name="Normal_Sheet1" xfId="1"/>
    <cellStyle name="Нормален" xfId="0" builtinId="0"/>
    <cellStyle name="Нормален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108"/>
  <sheetViews>
    <sheetView tabSelected="1" view="pageBreakPreview" topLeftCell="A34" zoomScaleNormal="100" zoomScaleSheetLayoutView="100" workbookViewId="0">
      <selection activeCell="G34" sqref="G1:I65536"/>
    </sheetView>
  </sheetViews>
  <sheetFormatPr defaultColWidth="9.109375" defaultRowHeight="13.2" x14ac:dyDescent="0.25"/>
  <cols>
    <col min="1" max="1" width="4.44140625" style="3" customWidth="1"/>
    <col min="2" max="2" width="44" style="3" customWidth="1"/>
    <col min="3" max="3" width="11.44140625" style="3" customWidth="1"/>
    <col min="4" max="4" width="11.109375" style="3" customWidth="1"/>
    <col min="5" max="5" width="9.109375" style="3"/>
    <col min="6" max="6" width="12.88671875" style="3" customWidth="1"/>
    <col min="7" max="7" width="15.5546875" style="3" customWidth="1"/>
    <col min="8" max="8" width="10.6640625" style="3" customWidth="1"/>
    <col min="9" max="16384" width="9.109375" style="3"/>
  </cols>
  <sheetData>
    <row r="1" spans="1:17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2"/>
      <c r="B2" s="2"/>
      <c r="C2" s="2"/>
      <c r="D2" s="4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2"/>
      <c r="B3" s="2"/>
      <c r="C3" s="2"/>
      <c r="D3" s="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25">
      <c r="A4" s="2"/>
      <c r="B4" s="2"/>
      <c r="C4" s="2"/>
      <c r="D4" s="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x14ac:dyDescent="0.25">
      <c r="A6" s="5" t="s">
        <v>1</v>
      </c>
      <c r="B6" s="5"/>
      <c r="C6" s="5"/>
      <c r="D6" s="5"/>
      <c r="E6" s="5"/>
      <c r="F6" s="5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x14ac:dyDescent="0.25">
      <c r="A7" s="5" t="s">
        <v>2</v>
      </c>
      <c r="B7" s="5"/>
      <c r="C7" s="5"/>
      <c r="D7" s="5"/>
      <c r="E7" s="5"/>
      <c r="F7" s="5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x14ac:dyDescent="0.25">
      <c r="A8" s="6" t="s">
        <v>3</v>
      </c>
      <c r="B8" s="6"/>
      <c r="C8" s="6"/>
      <c r="D8" s="6"/>
      <c r="E8" s="6"/>
      <c r="F8" s="6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x14ac:dyDescent="0.25">
      <c r="A9" s="7"/>
      <c r="B9" s="7"/>
      <c r="C9" s="7"/>
      <c r="D9" s="7"/>
      <c r="E9" s="7"/>
      <c r="F9" s="7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5">
      <c r="A10" s="7"/>
      <c r="B10" s="7"/>
      <c r="C10" s="7"/>
      <c r="D10" s="7"/>
      <c r="E10" s="7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x14ac:dyDescent="0.25">
      <c r="A11" s="7"/>
      <c r="B11" s="7"/>
      <c r="C11" s="7"/>
      <c r="D11" s="7"/>
      <c r="E11" s="7"/>
      <c r="F11" s="7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x14ac:dyDescent="0.25">
      <c r="A12" s="8"/>
      <c r="B12" s="8"/>
      <c r="C12" s="8"/>
      <c r="D12" s="8"/>
      <c r="E12" s="8"/>
      <c r="F12" s="8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s="13" customFormat="1" ht="33.75" customHeight="1" x14ac:dyDescent="0.3">
      <c r="A13" s="9" t="s">
        <v>4</v>
      </c>
      <c r="B13" s="9" t="s">
        <v>5</v>
      </c>
      <c r="C13" s="9" t="s">
        <v>6</v>
      </c>
      <c r="D13" s="9" t="s">
        <v>7</v>
      </c>
      <c r="E13" s="9" t="s">
        <v>8</v>
      </c>
      <c r="F13" s="9" t="s">
        <v>9</v>
      </c>
      <c r="G13" s="10"/>
      <c r="H13" s="11"/>
      <c r="I13" s="11"/>
      <c r="J13" s="11"/>
      <c r="K13" s="11"/>
      <c r="L13" s="12"/>
      <c r="M13" s="12"/>
      <c r="N13" s="12"/>
      <c r="O13" s="12"/>
      <c r="P13" s="12"/>
      <c r="Q13" s="12"/>
    </row>
    <row r="14" spans="1:17" ht="29.25" customHeight="1" x14ac:dyDescent="0.25">
      <c r="A14" s="14"/>
      <c r="B14" s="15" t="s">
        <v>10</v>
      </c>
      <c r="C14" s="16"/>
      <c r="D14" s="16"/>
      <c r="E14" s="16"/>
      <c r="F14" s="17"/>
      <c r="G14" s="18"/>
      <c r="H14" s="19"/>
      <c r="I14" s="19"/>
      <c r="J14" s="19"/>
      <c r="K14" s="19"/>
      <c r="L14" s="20"/>
      <c r="M14" s="20"/>
      <c r="N14" s="20"/>
      <c r="O14" s="20"/>
      <c r="P14" s="20"/>
      <c r="Q14" s="20"/>
    </row>
    <row r="15" spans="1:17" ht="26.4" x14ac:dyDescent="0.25">
      <c r="A15" s="21">
        <v>1</v>
      </c>
      <c r="B15" s="16" t="s">
        <v>11</v>
      </c>
      <c r="C15" s="22" t="s">
        <v>12</v>
      </c>
      <c r="D15" s="23">
        <v>619.67999999999995</v>
      </c>
      <c r="E15" s="23">
        <v>1.32</v>
      </c>
      <c r="F15" s="24">
        <f t="shared" ref="F15:F35" si="0">D15*E15</f>
        <v>817.98</v>
      </c>
      <c r="G15" s="18"/>
      <c r="H15" s="19"/>
      <c r="I15" s="19"/>
      <c r="J15" s="19"/>
      <c r="K15" s="19"/>
      <c r="L15" s="20"/>
      <c r="M15" s="20"/>
      <c r="N15" s="20"/>
      <c r="O15" s="20"/>
      <c r="P15" s="20"/>
      <c r="Q15" s="20"/>
    </row>
    <row r="16" spans="1:17" ht="13.8" x14ac:dyDescent="0.25">
      <c r="A16" s="21">
        <v>2</v>
      </c>
      <c r="B16" s="16" t="s">
        <v>13</v>
      </c>
      <c r="C16" s="22" t="s">
        <v>12</v>
      </c>
      <c r="D16" s="23">
        <v>267.98</v>
      </c>
      <c r="E16" s="23">
        <v>33.479999999999997</v>
      </c>
      <c r="F16" s="24">
        <f t="shared" si="0"/>
        <v>8971.9699999999993</v>
      </c>
      <c r="G16" s="18"/>
      <c r="H16" s="19"/>
      <c r="I16" s="19"/>
      <c r="J16" s="19"/>
      <c r="K16" s="19"/>
      <c r="L16" s="20"/>
      <c r="M16" s="20"/>
      <c r="N16" s="20"/>
      <c r="O16" s="20"/>
      <c r="P16" s="20"/>
      <c r="Q16" s="20"/>
    </row>
    <row r="17" spans="1:17" ht="26.4" x14ac:dyDescent="0.25">
      <c r="A17" s="21">
        <v>3</v>
      </c>
      <c r="B17" s="16" t="s">
        <v>14</v>
      </c>
      <c r="C17" s="22" t="s">
        <v>15</v>
      </c>
      <c r="D17" s="23">
        <v>64</v>
      </c>
      <c r="E17" s="23">
        <v>1.89</v>
      </c>
      <c r="F17" s="24">
        <f t="shared" si="0"/>
        <v>120.96</v>
      </c>
      <c r="G17" s="18"/>
      <c r="H17" s="25"/>
      <c r="I17" s="26"/>
      <c r="J17" s="27"/>
      <c r="K17" s="28"/>
      <c r="L17" s="20"/>
      <c r="M17" s="20"/>
      <c r="N17" s="20"/>
      <c r="O17" s="20"/>
      <c r="P17" s="20"/>
      <c r="Q17" s="20"/>
    </row>
    <row r="18" spans="1:17" ht="26.4" x14ac:dyDescent="0.25">
      <c r="A18" s="21">
        <v>4</v>
      </c>
      <c r="B18" s="16" t="s">
        <v>16</v>
      </c>
      <c r="C18" s="22" t="s">
        <v>12</v>
      </c>
      <c r="D18" s="23">
        <v>385.91</v>
      </c>
      <c r="E18" s="23">
        <v>7.94</v>
      </c>
      <c r="F18" s="24">
        <f t="shared" si="0"/>
        <v>3064.13</v>
      </c>
      <c r="G18" s="18"/>
      <c r="H18" s="25"/>
      <c r="I18" s="26"/>
      <c r="J18" s="27"/>
      <c r="K18" s="28"/>
      <c r="L18" s="20"/>
      <c r="M18" s="20"/>
      <c r="N18" s="20"/>
      <c r="O18" s="20"/>
      <c r="P18" s="20"/>
      <c r="Q18" s="20"/>
    </row>
    <row r="19" spans="1:17" ht="51.75" customHeight="1" x14ac:dyDescent="0.25">
      <c r="A19" s="21">
        <v>5</v>
      </c>
      <c r="B19" s="16" t="s">
        <v>17</v>
      </c>
      <c r="C19" s="22" t="s">
        <v>12</v>
      </c>
      <c r="D19" s="23">
        <v>1274.8399999999999</v>
      </c>
      <c r="E19" s="23">
        <v>4.3600000000000003</v>
      </c>
      <c r="F19" s="24">
        <f t="shared" si="0"/>
        <v>5558.3</v>
      </c>
      <c r="G19" s="18"/>
      <c r="H19" s="25"/>
      <c r="I19" s="26"/>
      <c r="J19" s="27"/>
      <c r="K19" s="28"/>
      <c r="L19" s="20"/>
      <c r="M19" s="20"/>
      <c r="N19" s="20"/>
      <c r="O19" s="20"/>
      <c r="P19" s="20"/>
      <c r="Q19" s="20"/>
    </row>
    <row r="20" spans="1:17" x14ac:dyDescent="0.25">
      <c r="A20" s="21"/>
      <c r="B20" s="29" t="s">
        <v>18</v>
      </c>
      <c r="C20" s="22"/>
      <c r="D20" s="22"/>
      <c r="E20" s="22"/>
      <c r="F20" s="30">
        <f>SUM(F15:F19)</f>
        <v>18533.34</v>
      </c>
      <c r="G20" s="18"/>
      <c r="H20" s="25"/>
      <c r="I20" s="26"/>
      <c r="J20" s="31"/>
      <c r="K20" s="28"/>
      <c r="L20" s="20"/>
      <c r="M20" s="20"/>
      <c r="N20" s="20"/>
      <c r="O20" s="20"/>
      <c r="P20" s="20"/>
      <c r="Q20" s="20"/>
    </row>
    <row r="21" spans="1:17" x14ac:dyDescent="0.25">
      <c r="A21" s="21"/>
      <c r="B21" s="16"/>
      <c r="C21" s="22"/>
      <c r="D21" s="22"/>
      <c r="E21" s="22"/>
      <c r="F21" s="24"/>
      <c r="G21" s="18"/>
      <c r="H21" s="25"/>
      <c r="I21" s="26"/>
      <c r="J21" s="31"/>
      <c r="K21" s="28"/>
      <c r="L21" s="20"/>
      <c r="M21" s="20"/>
      <c r="N21" s="20"/>
      <c r="O21" s="20"/>
      <c r="P21" s="20"/>
      <c r="Q21" s="20"/>
    </row>
    <row r="22" spans="1:17" x14ac:dyDescent="0.25">
      <c r="A22" s="21"/>
      <c r="B22" s="15" t="s">
        <v>19</v>
      </c>
      <c r="C22" s="22"/>
      <c r="D22" s="22"/>
      <c r="E22" s="22"/>
      <c r="F22" s="24"/>
      <c r="G22" s="18"/>
      <c r="H22" s="25"/>
      <c r="I22" s="26"/>
      <c r="J22" s="31"/>
      <c r="K22" s="28"/>
      <c r="L22" s="20"/>
      <c r="M22" s="20"/>
      <c r="N22" s="20"/>
      <c r="O22" s="20"/>
      <c r="P22" s="20"/>
      <c r="Q22" s="20"/>
    </row>
    <row r="23" spans="1:17" ht="39.6" x14ac:dyDescent="0.25">
      <c r="A23" s="21">
        <v>1</v>
      </c>
      <c r="B23" s="16" t="s">
        <v>20</v>
      </c>
      <c r="C23" s="22" t="s">
        <v>12</v>
      </c>
      <c r="D23" s="23">
        <v>8.1999999999999993</v>
      </c>
      <c r="E23" s="23">
        <v>27.65</v>
      </c>
      <c r="F23" s="24">
        <f t="shared" si="0"/>
        <v>226.73</v>
      </c>
      <c r="G23" s="18"/>
      <c r="H23" s="25"/>
      <c r="I23" s="26"/>
      <c r="J23" s="31"/>
      <c r="K23" s="28"/>
      <c r="L23" s="20"/>
      <c r="M23" s="20"/>
      <c r="N23" s="20"/>
      <c r="O23" s="20"/>
      <c r="P23" s="20"/>
      <c r="Q23" s="20"/>
    </row>
    <row r="24" spans="1:17" ht="39.6" x14ac:dyDescent="0.25">
      <c r="A24" s="21">
        <v>2</v>
      </c>
      <c r="B24" s="16" t="s">
        <v>21</v>
      </c>
      <c r="C24" s="22" t="s">
        <v>12</v>
      </c>
      <c r="D24" s="23">
        <v>1425.35</v>
      </c>
      <c r="E24" s="23">
        <v>27.65</v>
      </c>
      <c r="F24" s="24">
        <f t="shared" si="0"/>
        <v>39410.93</v>
      </c>
      <c r="G24" s="18"/>
      <c r="H24" s="25"/>
      <c r="I24" s="26"/>
      <c r="J24" s="31"/>
      <c r="K24" s="28"/>
      <c r="L24" s="20"/>
      <c r="M24" s="20"/>
      <c r="N24" s="20"/>
      <c r="O24" s="20"/>
      <c r="P24" s="20"/>
      <c r="Q24" s="20"/>
    </row>
    <row r="25" spans="1:17" ht="39.6" x14ac:dyDescent="0.25">
      <c r="A25" s="21">
        <v>3</v>
      </c>
      <c r="B25" s="16" t="s">
        <v>22</v>
      </c>
      <c r="C25" s="22" t="s">
        <v>15</v>
      </c>
      <c r="D25" s="23">
        <v>340</v>
      </c>
      <c r="E25" s="23">
        <v>28.5</v>
      </c>
      <c r="F25" s="24">
        <f t="shared" si="0"/>
        <v>9690</v>
      </c>
      <c r="G25" s="32"/>
      <c r="H25" s="25"/>
      <c r="I25" s="26"/>
      <c r="J25" s="31"/>
      <c r="K25" s="28"/>
      <c r="L25" s="20"/>
      <c r="M25" s="20"/>
      <c r="N25" s="20"/>
      <c r="O25" s="20"/>
      <c r="P25" s="20"/>
      <c r="Q25" s="20"/>
    </row>
    <row r="26" spans="1:17" ht="26.4" x14ac:dyDescent="0.25">
      <c r="A26" s="21">
        <v>4</v>
      </c>
      <c r="B26" s="16" t="s">
        <v>23</v>
      </c>
      <c r="C26" s="22" t="s">
        <v>15</v>
      </c>
      <c r="D26" s="23">
        <v>349</v>
      </c>
      <c r="E26" s="23">
        <v>24.67</v>
      </c>
      <c r="F26" s="24">
        <f t="shared" si="0"/>
        <v>8609.83</v>
      </c>
      <c r="G26" s="32"/>
      <c r="H26" s="25"/>
      <c r="I26" s="26"/>
      <c r="J26" s="31"/>
      <c r="K26" s="28"/>
      <c r="L26" s="20"/>
      <c r="M26" s="20"/>
      <c r="N26" s="20"/>
      <c r="O26" s="20"/>
      <c r="P26" s="20"/>
      <c r="Q26" s="20"/>
    </row>
    <row r="27" spans="1:17" ht="26.4" x14ac:dyDescent="0.25">
      <c r="A27" s="21">
        <v>5</v>
      </c>
      <c r="B27" s="16" t="s">
        <v>24</v>
      </c>
      <c r="C27" s="22" t="s">
        <v>15</v>
      </c>
      <c r="D27" s="23">
        <v>137</v>
      </c>
      <c r="E27" s="23">
        <v>11.3</v>
      </c>
      <c r="F27" s="24">
        <f t="shared" si="0"/>
        <v>1548.1</v>
      </c>
      <c r="G27" s="18"/>
      <c r="H27" s="25"/>
      <c r="I27" s="26"/>
      <c r="J27" s="31"/>
      <c r="K27" s="28"/>
      <c r="L27" s="20"/>
      <c r="M27" s="20"/>
      <c r="N27" s="20"/>
      <c r="O27" s="20"/>
      <c r="P27" s="20"/>
      <c r="Q27" s="20"/>
    </row>
    <row r="28" spans="1:17" ht="26.4" x14ac:dyDescent="0.25">
      <c r="A28" s="21">
        <v>6</v>
      </c>
      <c r="B28" s="16" t="s">
        <v>25</v>
      </c>
      <c r="C28" s="22" t="s">
        <v>12</v>
      </c>
      <c r="D28" s="23">
        <v>12</v>
      </c>
      <c r="E28" s="23">
        <v>23.86</v>
      </c>
      <c r="F28" s="24">
        <f t="shared" si="0"/>
        <v>286.32</v>
      </c>
      <c r="G28" s="18"/>
      <c r="H28" s="25"/>
      <c r="I28" s="26"/>
      <c r="J28" s="31"/>
      <c r="K28" s="28"/>
      <c r="L28" s="20"/>
      <c r="M28" s="20"/>
      <c r="N28" s="20"/>
      <c r="O28" s="20"/>
      <c r="P28" s="20"/>
      <c r="Q28" s="20"/>
    </row>
    <row r="29" spans="1:17" x14ac:dyDescent="0.25">
      <c r="A29" s="21"/>
      <c r="B29" s="29" t="s">
        <v>18</v>
      </c>
      <c r="C29" s="22"/>
      <c r="D29" s="22"/>
      <c r="E29" s="22"/>
      <c r="F29" s="30">
        <f>SUM(F23:F28)</f>
        <v>59771.91</v>
      </c>
      <c r="G29" s="18"/>
      <c r="H29" s="25"/>
      <c r="I29" s="26"/>
      <c r="J29" s="31"/>
      <c r="K29" s="28"/>
      <c r="L29" s="20"/>
      <c r="M29" s="20"/>
      <c r="N29" s="20"/>
      <c r="O29" s="20"/>
      <c r="P29" s="20"/>
      <c r="Q29" s="20"/>
    </row>
    <row r="30" spans="1:17" x14ac:dyDescent="0.25">
      <c r="A30" s="21"/>
      <c r="B30" s="16"/>
      <c r="C30" s="22"/>
      <c r="D30" s="22"/>
      <c r="E30" s="22"/>
      <c r="F30" s="24"/>
      <c r="G30" s="18"/>
      <c r="H30" s="25"/>
      <c r="I30" s="26"/>
      <c r="J30" s="31"/>
      <c r="K30" s="28"/>
      <c r="L30" s="20"/>
      <c r="M30" s="20"/>
      <c r="N30" s="20"/>
      <c r="O30" s="20"/>
      <c r="P30" s="20"/>
      <c r="Q30" s="20"/>
    </row>
    <row r="31" spans="1:17" x14ac:dyDescent="0.25">
      <c r="A31" s="21"/>
      <c r="B31" s="15" t="s">
        <v>26</v>
      </c>
      <c r="C31" s="22"/>
      <c r="D31" s="22"/>
      <c r="E31" s="22"/>
      <c r="F31" s="24"/>
      <c r="G31" s="18"/>
      <c r="H31" s="25"/>
      <c r="I31" s="26"/>
      <c r="J31" s="31"/>
      <c r="K31" s="28"/>
      <c r="L31" s="20"/>
      <c r="M31" s="20"/>
      <c r="N31" s="20"/>
      <c r="O31" s="20"/>
      <c r="P31" s="20"/>
      <c r="Q31" s="20"/>
    </row>
    <row r="32" spans="1:17" ht="26.4" x14ac:dyDescent="0.25">
      <c r="A32" s="21">
        <v>1</v>
      </c>
      <c r="B32" s="16" t="s">
        <v>27</v>
      </c>
      <c r="C32" s="22" t="s">
        <v>28</v>
      </c>
      <c r="D32" s="23">
        <v>2977.6</v>
      </c>
      <c r="E32" s="23">
        <v>10.99</v>
      </c>
      <c r="F32" s="24">
        <f t="shared" si="0"/>
        <v>32723.82</v>
      </c>
      <c r="G32" s="18"/>
      <c r="H32" s="25"/>
      <c r="I32" s="26"/>
      <c r="J32" s="31"/>
      <c r="K32" s="28"/>
      <c r="L32" s="20"/>
      <c r="M32" s="20"/>
      <c r="N32" s="20"/>
      <c r="O32" s="20"/>
      <c r="P32" s="20"/>
      <c r="Q32" s="20"/>
    </row>
    <row r="33" spans="1:17" ht="26.4" x14ac:dyDescent="0.25">
      <c r="A33" s="21">
        <v>2</v>
      </c>
      <c r="B33" s="16" t="s">
        <v>29</v>
      </c>
      <c r="C33" s="22" t="s">
        <v>30</v>
      </c>
      <c r="D33" s="23">
        <v>242.67</v>
      </c>
      <c r="E33" s="23">
        <v>101.31</v>
      </c>
      <c r="F33" s="24">
        <f t="shared" si="0"/>
        <v>24584.9</v>
      </c>
      <c r="G33" s="18"/>
      <c r="H33" s="25"/>
      <c r="I33" s="26"/>
      <c r="J33" s="31"/>
      <c r="K33" s="28"/>
      <c r="L33" s="20"/>
      <c r="M33" s="20"/>
      <c r="N33" s="20"/>
      <c r="O33" s="20"/>
      <c r="P33" s="20"/>
      <c r="Q33" s="20"/>
    </row>
    <row r="34" spans="1:17" ht="26.4" x14ac:dyDescent="0.25">
      <c r="A34" s="21">
        <v>3</v>
      </c>
      <c r="B34" s="16" t="s">
        <v>31</v>
      </c>
      <c r="C34" s="22" t="s">
        <v>28</v>
      </c>
      <c r="D34" s="23">
        <v>3086.8</v>
      </c>
      <c r="E34" s="23">
        <v>1.3</v>
      </c>
      <c r="F34" s="24">
        <f t="shared" si="0"/>
        <v>4012.84</v>
      </c>
      <c r="G34" s="18"/>
      <c r="H34" s="25"/>
      <c r="I34" s="26"/>
      <c r="J34" s="31"/>
      <c r="K34" s="28"/>
      <c r="L34" s="20"/>
      <c r="M34" s="20"/>
      <c r="N34" s="20"/>
      <c r="O34" s="20"/>
      <c r="P34" s="20"/>
      <c r="Q34" s="20"/>
    </row>
    <row r="35" spans="1:17" ht="26.4" x14ac:dyDescent="0.25">
      <c r="A35" s="21">
        <v>4</v>
      </c>
      <c r="B35" s="16" t="s">
        <v>32</v>
      </c>
      <c r="C35" s="22" t="s">
        <v>28</v>
      </c>
      <c r="D35" s="23">
        <v>2977.6</v>
      </c>
      <c r="E35" s="23">
        <v>1.07</v>
      </c>
      <c r="F35" s="24">
        <f t="shared" si="0"/>
        <v>3186.03</v>
      </c>
      <c r="G35" s="18"/>
      <c r="H35" s="25"/>
      <c r="I35" s="26"/>
      <c r="J35" s="31"/>
      <c r="K35" s="28"/>
      <c r="L35" s="20"/>
      <c r="M35" s="20"/>
      <c r="N35" s="20"/>
      <c r="O35" s="20"/>
      <c r="P35" s="20"/>
      <c r="Q35" s="20"/>
    </row>
    <row r="36" spans="1:17" x14ac:dyDescent="0.25">
      <c r="A36" s="21"/>
      <c r="B36" s="29" t="s">
        <v>18</v>
      </c>
      <c r="C36" s="22"/>
      <c r="D36" s="22"/>
      <c r="E36" s="22"/>
      <c r="F36" s="30">
        <f>SUM(F32:F35)</f>
        <v>64507.59</v>
      </c>
      <c r="G36" s="18"/>
      <c r="H36" s="25"/>
      <c r="I36" s="26"/>
      <c r="J36" s="31"/>
      <c r="K36" s="28"/>
      <c r="L36" s="20"/>
      <c r="M36" s="20"/>
      <c r="N36" s="20"/>
      <c r="O36" s="20"/>
      <c r="P36" s="20"/>
      <c r="Q36" s="20"/>
    </row>
    <row r="37" spans="1:17" x14ac:dyDescent="0.25">
      <c r="A37" s="21"/>
      <c r="B37" s="29"/>
      <c r="C37" s="22"/>
      <c r="D37" s="22"/>
      <c r="E37" s="22"/>
      <c r="F37" s="30"/>
      <c r="G37" s="18"/>
      <c r="H37" s="25"/>
      <c r="I37" s="26"/>
      <c r="J37" s="31"/>
      <c r="K37" s="28"/>
      <c r="L37" s="20"/>
      <c r="M37" s="20"/>
      <c r="N37" s="20"/>
      <c r="O37" s="20"/>
      <c r="P37" s="20"/>
      <c r="Q37" s="20"/>
    </row>
    <row r="38" spans="1:17" ht="26.4" x14ac:dyDescent="0.25">
      <c r="A38" s="21"/>
      <c r="B38" s="15" t="s">
        <v>33</v>
      </c>
      <c r="C38" s="22"/>
      <c r="D38" s="22"/>
      <c r="E38" s="22"/>
      <c r="F38" s="30"/>
      <c r="G38" s="18"/>
      <c r="H38" s="25"/>
      <c r="I38" s="26"/>
      <c r="J38" s="31"/>
      <c r="K38" s="28"/>
      <c r="L38" s="20"/>
      <c r="M38" s="20"/>
      <c r="N38" s="20"/>
      <c r="O38" s="20"/>
      <c r="P38" s="20"/>
      <c r="Q38" s="20"/>
    </row>
    <row r="39" spans="1:17" ht="39.6" x14ac:dyDescent="0.25">
      <c r="A39" s="21">
        <v>1</v>
      </c>
      <c r="B39" s="16" t="s">
        <v>34</v>
      </c>
      <c r="C39" s="22" t="s">
        <v>28</v>
      </c>
      <c r="D39" s="22">
        <v>5.75</v>
      </c>
      <c r="E39" s="23">
        <v>151.25</v>
      </c>
      <c r="F39" s="24">
        <f>D39*E39</f>
        <v>869.69</v>
      </c>
      <c r="G39" s="18"/>
      <c r="H39" s="25"/>
      <c r="I39" s="26"/>
      <c r="J39" s="31"/>
      <c r="K39" s="28"/>
      <c r="L39" s="20"/>
      <c r="M39" s="20"/>
      <c r="N39" s="20"/>
      <c r="O39" s="20"/>
      <c r="P39" s="20"/>
      <c r="Q39" s="20"/>
    </row>
    <row r="40" spans="1:17" ht="26.4" x14ac:dyDescent="0.25">
      <c r="A40" s="21">
        <v>2</v>
      </c>
      <c r="B40" s="16" t="s">
        <v>35</v>
      </c>
      <c r="C40" s="22" t="s">
        <v>28</v>
      </c>
      <c r="D40" s="22">
        <v>92.26</v>
      </c>
      <c r="E40" s="23">
        <v>20.329999999999998</v>
      </c>
      <c r="F40" s="24">
        <f>D40*E40</f>
        <v>1875.65</v>
      </c>
      <c r="G40" s="18"/>
      <c r="H40" s="25"/>
      <c r="I40" s="26"/>
      <c r="J40" s="31"/>
      <c r="K40" s="28"/>
      <c r="L40" s="20"/>
      <c r="M40" s="20"/>
      <c r="N40" s="20"/>
      <c r="O40" s="20"/>
      <c r="P40" s="20"/>
      <c r="Q40" s="20"/>
    </row>
    <row r="41" spans="1:17" ht="39.6" x14ac:dyDescent="0.25">
      <c r="A41" s="21">
        <v>3</v>
      </c>
      <c r="B41" s="16" t="s">
        <v>36</v>
      </c>
      <c r="C41" s="22" t="s">
        <v>28</v>
      </c>
      <c r="D41" s="22">
        <v>5.34</v>
      </c>
      <c r="E41" s="23">
        <v>187.55</v>
      </c>
      <c r="F41" s="24">
        <f>D41*E41</f>
        <v>1001.52</v>
      </c>
      <c r="G41" s="18"/>
      <c r="H41" s="25"/>
      <c r="I41" s="26"/>
      <c r="J41" s="31"/>
      <c r="K41" s="28"/>
      <c r="L41" s="20"/>
      <c r="M41" s="20"/>
      <c r="N41" s="20"/>
      <c r="O41" s="20"/>
      <c r="P41" s="20"/>
      <c r="Q41" s="20"/>
    </row>
    <row r="42" spans="1:17" x14ac:dyDescent="0.25">
      <c r="A42" s="21"/>
      <c r="B42" s="29" t="s">
        <v>18</v>
      </c>
      <c r="C42" s="22"/>
      <c r="D42" s="22"/>
      <c r="E42" s="22"/>
      <c r="F42" s="30">
        <f>SUM(F40:F41)</f>
        <v>2877.17</v>
      </c>
      <c r="G42" s="18"/>
      <c r="H42" s="25"/>
      <c r="I42" s="26"/>
      <c r="J42" s="31"/>
      <c r="K42" s="28"/>
      <c r="L42" s="20"/>
      <c r="M42" s="20"/>
      <c r="N42" s="20"/>
      <c r="O42" s="20"/>
      <c r="P42" s="20"/>
      <c r="Q42" s="20"/>
    </row>
    <row r="43" spans="1:17" x14ac:dyDescent="0.25">
      <c r="A43" s="21"/>
      <c r="B43" s="16"/>
      <c r="C43" s="22"/>
      <c r="D43" s="22"/>
      <c r="E43" s="22"/>
      <c r="F43" s="24"/>
      <c r="G43" s="33"/>
      <c r="H43" s="34"/>
      <c r="I43" s="26"/>
      <c r="J43" s="31"/>
      <c r="K43" s="28"/>
      <c r="L43" s="20"/>
      <c r="M43" s="20"/>
      <c r="N43" s="20"/>
      <c r="O43" s="20"/>
      <c r="P43" s="20"/>
      <c r="Q43" s="20"/>
    </row>
    <row r="44" spans="1:17" x14ac:dyDescent="0.25">
      <c r="A44" s="21"/>
      <c r="B44" s="35"/>
      <c r="C44" s="16"/>
      <c r="D44" s="36" t="s">
        <v>37</v>
      </c>
      <c r="E44" s="36"/>
      <c r="F44" s="30">
        <f>F20+F29+F36+F42</f>
        <v>145690.01</v>
      </c>
      <c r="G44" s="37"/>
      <c r="H44" s="38"/>
      <c r="I44" s="39"/>
      <c r="J44" s="27"/>
      <c r="K44" s="40"/>
      <c r="L44" s="20"/>
      <c r="M44" s="20"/>
      <c r="N44" s="20"/>
      <c r="O44" s="20"/>
      <c r="P44" s="20"/>
      <c r="Q44" s="20"/>
    </row>
    <row r="45" spans="1:17" x14ac:dyDescent="0.25">
      <c r="A45" s="14"/>
      <c r="B45" s="41"/>
      <c r="C45" s="16"/>
      <c r="D45" s="36" t="s">
        <v>38</v>
      </c>
      <c r="E45" s="42">
        <v>0.2</v>
      </c>
      <c r="F45" s="30">
        <f>F44*0.2</f>
        <v>29138</v>
      </c>
      <c r="G45" s="18"/>
      <c r="H45" s="43"/>
      <c r="I45" s="39"/>
      <c r="J45" s="44"/>
      <c r="K45" s="40"/>
      <c r="L45" s="20"/>
      <c r="M45" s="20"/>
      <c r="N45" s="20"/>
      <c r="O45" s="20"/>
      <c r="P45" s="20"/>
      <c r="Q45" s="20"/>
    </row>
    <row r="46" spans="1:17" x14ac:dyDescent="0.25">
      <c r="A46" s="45"/>
      <c r="B46" s="41"/>
      <c r="C46" s="16"/>
      <c r="D46" s="36" t="s">
        <v>18</v>
      </c>
      <c r="E46" s="36"/>
      <c r="F46" s="30">
        <f>F44+F45</f>
        <v>174828.01</v>
      </c>
      <c r="G46" s="18"/>
      <c r="H46" s="43"/>
      <c r="I46" s="39"/>
      <c r="J46" s="46"/>
      <c r="K46" s="40"/>
      <c r="L46" s="20"/>
      <c r="M46" s="20"/>
      <c r="N46" s="20"/>
      <c r="O46" s="20"/>
      <c r="P46" s="20"/>
      <c r="Q46" s="20"/>
    </row>
    <row r="47" spans="1:17" x14ac:dyDescent="0.25">
      <c r="A47" s="47"/>
      <c r="B47" s="7"/>
      <c r="C47" s="48"/>
      <c r="D47" s="48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</row>
    <row r="48" spans="1:17" x14ac:dyDescent="0.25">
      <c r="A48" s="49"/>
      <c r="B48" s="50"/>
      <c r="C48" s="19"/>
      <c r="D48" s="19"/>
      <c r="E48" s="19"/>
      <c r="F48" s="19"/>
      <c r="G48" s="43"/>
      <c r="H48" s="19"/>
      <c r="I48" s="19"/>
      <c r="J48" s="19"/>
      <c r="K48" s="19"/>
      <c r="L48" s="20"/>
      <c r="M48" s="49"/>
      <c r="N48" s="49"/>
      <c r="O48" s="49"/>
      <c r="P48" s="49"/>
      <c r="Q48" s="20"/>
    </row>
    <row r="49" spans="1:17" x14ac:dyDescent="0.25">
      <c r="A49" s="51"/>
      <c r="B49" s="52"/>
      <c r="C49" s="53"/>
      <c r="D49" s="53"/>
      <c r="E49" s="53"/>
      <c r="F49" s="53"/>
      <c r="G49" s="43"/>
      <c r="H49" s="26"/>
      <c r="I49" s="26"/>
      <c r="J49" s="27"/>
      <c r="K49" s="28"/>
      <c r="L49" s="20"/>
      <c r="M49" s="25"/>
      <c r="N49" s="25"/>
      <c r="O49" s="51"/>
      <c r="P49" s="54"/>
      <c r="Q49" s="20"/>
    </row>
    <row r="50" spans="1:17" x14ac:dyDescent="0.25">
      <c r="A50" s="51"/>
      <c r="B50" s="55"/>
      <c r="C50" s="26"/>
      <c r="D50" s="26"/>
      <c r="E50" s="27"/>
      <c r="F50" s="28"/>
      <c r="G50" s="43"/>
      <c r="H50" s="26"/>
      <c r="I50" s="26"/>
      <c r="J50" s="27"/>
      <c r="K50" s="28"/>
      <c r="L50" s="20"/>
      <c r="M50" s="25"/>
      <c r="N50" s="25"/>
      <c r="O50" s="51"/>
      <c r="P50" s="54"/>
      <c r="Q50" s="20"/>
    </row>
    <row r="51" spans="1:17" x14ac:dyDescent="0.25">
      <c r="A51" s="51"/>
      <c r="B51" s="56"/>
      <c r="C51" s="26"/>
      <c r="D51" s="26"/>
      <c r="E51" s="27"/>
      <c r="F51" s="28"/>
      <c r="G51" s="43"/>
      <c r="H51" s="26"/>
      <c r="I51" s="26"/>
      <c r="J51" s="27"/>
      <c r="K51" s="28"/>
      <c r="L51" s="20"/>
      <c r="M51" s="25"/>
      <c r="N51" s="25"/>
      <c r="O51" s="51"/>
      <c r="P51" s="54"/>
      <c r="Q51" s="20"/>
    </row>
    <row r="52" spans="1:17" x14ac:dyDescent="0.25">
      <c r="A52" s="51"/>
      <c r="B52" s="56"/>
      <c r="C52" s="26"/>
      <c r="D52" s="26"/>
      <c r="E52" s="27"/>
      <c r="F52" s="28"/>
      <c r="G52" s="43"/>
      <c r="H52" s="26"/>
      <c r="I52" s="26"/>
      <c r="J52" s="27"/>
      <c r="K52" s="28"/>
      <c r="L52" s="20"/>
      <c r="M52" s="25"/>
      <c r="N52" s="25"/>
      <c r="O52" s="51"/>
      <c r="P52" s="54"/>
      <c r="Q52" s="20"/>
    </row>
    <row r="53" spans="1:17" x14ac:dyDescent="0.25">
      <c r="A53" s="51"/>
      <c r="B53" s="57"/>
      <c r="C53" s="25"/>
      <c r="D53" s="25"/>
      <c r="E53" s="51"/>
      <c r="F53" s="58"/>
      <c r="G53" s="43"/>
      <c r="H53" s="59"/>
      <c r="I53" s="26"/>
      <c r="J53" s="27"/>
      <c r="K53" s="28"/>
      <c r="L53" s="20"/>
      <c r="M53" s="60"/>
      <c r="N53" s="25"/>
      <c r="O53" s="51"/>
      <c r="P53" s="54"/>
      <c r="Q53" s="20"/>
    </row>
    <row r="54" spans="1:17" x14ac:dyDescent="0.25">
      <c r="A54" s="51"/>
      <c r="B54" s="57"/>
      <c r="C54" s="25"/>
      <c r="D54" s="25"/>
      <c r="E54" s="51"/>
      <c r="F54" s="51"/>
      <c r="G54" s="43"/>
      <c r="H54" s="61"/>
      <c r="I54" s="26"/>
      <c r="J54" s="31"/>
      <c r="K54" s="28"/>
      <c r="L54" s="20"/>
      <c r="M54" s="62"/>
      <c r="N54" s="25"/>
      <c r="O54" s="63"/>
      <c r="P54" s="54"/>
      <c r="Q54" s="20"/>
    </row>
    <row r="55" spans="1:17" x14ac:dyDescent="0.25">
      <c r="A55" s="51"/>
      <c r="B55" s="57"/>
      <c r="C55" s="25"/>
      <c r="D55" s="25"/>
      <c r="E55" s="51"/>
      <c r="F55" s="51"/>
      <c r="G55" s="43"/>
      <c r="H55" s="43"/>
      <c r="I55" s="39"/>
      <c r="J55" s="27"/>
      <c r="K55" s="40"/>
      <c r="L55" s="20"/>
      <c r="M55" s="20"/>
      <c r="N55" s="64"/>
      <c r="O55" s="51"/>
      <c r="P55" s="65"/>
      <c r="Q55" s="20"/>
    </row>
    <row r="56" spans="1:17" x14ac:dyDescent="0.25">
      <c r="A56" s="51"/>
      <c r="B56" s="56"/>
      <c r="C56" s="56"/>
      <c r="D56" s="56"/>
      <c r="E56" s="56"/>
      <c r="F56" s="56"/>
      <c r="G56" s="43"/>
      <c r="H56" s="43"/>
      <c r="I56" s="39"/>
      <c r="J56" s="44"/>
      <c r="K56" s="40"/>
      <c r="L56" s="20"/>
      <c r="M56" s="20"/>
      <c r="N56" s="64"/>
      <c r="O56" s="66"/>
      <c r="P56" s="65"/>
      <c r="Q56" s="20"/>
    </row>
    <row r="57" spans="1:17" x14ac:dyDescent="0.25">
      <c r="A57" s="51"/>
      <c r="B57" s="56"/>
      <c r="C57" s="56"/>
      <c r="D57" s="56"/>
      <c r="E57" s="56"/>
      <c r="F57" s="56"/>
      <c r="G57" s="43"/>
      <c r="H57" s="43"/>
      <c r="I57" s="39"/>
      <c r="J57" s="46"/>
      <c r="K57" s="40"/>
      <c r="L57" s="20"/>
      <c r="M57" s="20"/>
      <c r="N57" s="64"/>
      <c r="O57" s="67"/>
      <c r="P57" s="65"/>
      <c r="Q57" s="20"/>
    </row>
    <row r="58" spans="1:17" x14ac:dyDescent="0.25">
      <c r="A58" s="51"/>
      <c r="B58" s="56"/>
      <c r="C58" s="56"/>
      <c r="D58" s="56"/>
      <c r="E58" s="56"/>
      <c r="F58" s="56"/>
      <c r="G58" s="43"/>
      <c r="H58" s="43"/>
      <c r="I58" s="39"/>
      <c r="J58" s="46"/>
      <c r="K58" s="40"/>
      <c r="L58" s="20"/>
      <c r="M58" s="20"/>
      <c r="N58" s="64"/>
      <c r="O58" s="67"/>
      <c r="P58" s="65"/>
      <c r="Q58" s="20"/>
    </row>
    <row r="59" spans="1:17" x14ac:dyDescent="0.25">
      <c r="A59" s="51"/>
      <c r="B59" s="56"/>
      <c r="C59" s="56"/>
      <c r="D59" s="56"/>
      <c r="E59" s="56"/>
      <c r="F59" s="56"/>
      <c r="G59" s="43"/>
      <c r="H59" s="43"/>
      <c r="I59" s="43"/>
      <c r="J59" s="43"/>
      <c r="K59" s="68"/>
      <c r="L59" s="20"/>
      <c r="M59" s="20"/>
      <c r="N59" s="20"/>
      <c r="O59" s="20"/>
      <c r="P59" s="69"/>
      <c r="Q59" s="20"/>
    </row>
    <row r="60" spans="1:17" x14ac:dyDescent="0.25">
      <c r="A60" s="51"/>
      <c r="B60" s="55"/>
      <c r="C60" s="56"/>
      <c r="D60" s="70"/>
      <c r="E60" s="70"/>
      <c r="F60" s="71"/>
      <c r="G60" s="20"/>
      <c r="H60" s="20"/>
      <c r="I60" s="20"/>
      <c r="J60" s="20"/>
      <c r="K60" s="69"/>
      <c r="L60" s="20"/>
      <c r="M60" s="20"/>
      <c r="N60" s="20"/>
      <c r="O60" s="20"/>
      <c r="P60" s="20"/>
      <c r="Q60" s="20"/>
    </row>
    <row r="61" spans="1:17" x14ac:dyDescent="0.25">
      <c r="A61" s="51"/>
      <c r="B61" s="72"/>
      <c r="C61" s="56"/>
      <c r="D61" s="70"/>
      <c r="E61" s="70"/>
      <c r="F61" s="71"/>
      <c r="G61" s="20"/>
      <c r="H61" s="20"/>
      <c r="I61" s="20"/>
      <c r="J61" s="20"/>
      <c r="K61" s="20"/>
      <c r="L61" s="20"/>
      <c r="M61" s="20"/>
      <c r="N61" s="20"/>
      <c r="O61" s="20"/>
      <c r="P61" s="69"/>
      <c r="Q61" s="20"/>
    </row>
    <row r="62" spans="1:17" x14ac:dyDescent="0.25">
      <c r="A62" s="51"/>
      <c r="B62" s="72"/>
      <c r="C62" s="56"/>
      <c r="D62" s="70"/>
      <c r="E62" s="70"/>
      <c r="F62" s="71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</row>
    <row r="63" spans="1:17" x14ac:dyDescent="0.25">
      <c r="A63" s="51"/>
      <c r="B63" s="55"/>
      <c r="C63" s="62"/>
      <c r="D63" s="62"/>
      <c r="E63" s="51"/>
      <c r="F63" s="51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</row>
    <row r="64" spans="1:17" x14ac:dyDescent="0.25">
      <c r="A64" s="51"/>
      <c r="B64" s="55"/>
      <c r="C64" s="62"/>
      <c r="D64" s="62"/>
      <c r="E64" s="51"/>
      <c r="F64" s="51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</row>
    <row r="65" spans="1:17" x14ac:dyDescent="0.25">
      <c r="A65" s="51"/>
      <c r="B65" s="55"/>
      <c r="C65" s="62"/>
      <c r="D65" s="62"/>
      <c r="E65" s="51"/>
      <c r="F65" s="51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</row>
    <row r="66" spans="1:17" x14ac:dyDescent="0.25">
      <c r="A66" s="51"/>
      <c r="B66" s="55"/>
      <c r="C66" s="62"/>
      <c r="D66" s="62"/>
      <c r="E66" s="51"/>
      <c r="F66" s="51"/>
      <c r="G66" s="20"/>
      <c r="H66" s="20"/>
      <c r="I66" s="20"/>
      <c r="J66" s="20"/>
      <c r="K66" s="20"/>
      <c r="L66" s="20"/>
      <c r="M66" s="20"/>
      <c r="N66" s="2"/>
      <c r="O66" s="2"/>
      <c r="P66" s="2"/>
      <c r="Q66" s="2"/>
    </row>
    <row r="67" spans="1:17" x14ac:dyDescent="0.25">
      <c r="A67" s="51"/>
      <c r="B67" s="55"/>
      <c r="C67" s="62"/>
      <c r="D67" s="62"/>
      <c r="E67" s="51"/>
      <c r="F67" s="51"/>
      <c r="G67" s="20"/>
      <c r="H67" s="20"/>
      <c r="I67" s="20"/>
      <c r="J67" s="20"/>
      <c r="K67" s="20"/>
      <c r="L67" s="20"/>
      <c r="M67" s="20"/>
      <c r="N67" s="2"/>
      <c r="O67" s="2"/>
      <c r="P67" s="2"/>
      <c r="Q67" s="2"/>
    </row>
    <row r="68" spans="1:17" x14ac:dyDescent="0.25">
      <c r="A68" s="51"/>
      <c r="B68" s="55"/>
      <c r="C68" s="62"/>
      <c r="D68" s="62"/>
      <c r="E68" s="51"/>
      <c r="F68" s="51"/>
      <c r="G68" s="20"/>
      <c r="H68" s="20"/>
      <c r="I68" s="20"/>
      <c r="J68" s="20"/>
      <c r="K68" s="20"/>
      <c r="L68" s="20"/>
      <c r="M68" s="20"/>
      <c r="N68" s="2"/>
      <c r="O68" s="2"/>
      <c r="P68" s="2"/>
      <c r="Q68" s="2"/>
    </row>
    <row r="69" spans="1:17" x14ac:dyDescent="0.25">
      <c r="A69" s="51"/>
      <c r="B69" s="56"/>
      <c r="C69" s="25"/>
      <c r="D69" s="25"/>
      <c r="E69" s="51"/>
      <c r="F69" s="51"/>
      <c r="G69" s="20"/>
      <c r="H69" s="20"/>
      <c r="I69" s="20"/>
      <c r="J69" s="20"/>
      <c r="K69" s="20"/>
      <c r="L69" s="20"/>
      <c r="M69" s="20"/>
      <c r="N69" s="2"/>
      <c r="O69" s="2"/>
      <c r="P69" s="2"/>
      <c r="Q69" s="2"/>
    </row>
    <row r="70" spans="1:17" x14ac:dyDescent="0.25">
      <c r="A70" s="51"/>
      <c r="B70" s="56"/>
      <c r="C70" s="25"/>
      <c r="D70" s="25"/>
      <c r="E70" s="51"/>
      <c r="F70" s="51"/>
      <c r="G70" s="20"/>
      <c r="H70" s="69"/>
      <c r="I70" s="20"/>
      <c r="J70" s="20"/>
      <c r="K70" s="20"/>
      <c r="L70" s="20"/>
      <c r="M70" s="20"/>
      <c r="N70" s="2"/>
      <c r="O70" s="2"/>
      <c r="P70" s="2"/>
      <c r="Q70" s="2"/>
    </row>
    <row r="71" spans="1:17" x14ac:dyDescent="0.25">
      <c r="A71" s="51"/>
      <c r="B71" s="73"/>
      <c r="C71" s="51"/>
      <c r="D71" s="67"/>
      <c r="E71" s="66"/>
      <c r="F71" s="67"/>
      <c r="G71" s="20"/>
      <c r="H71" s="20"/>
      <c r="I71" s="20"/>
      <c r="J71" s="20"/>
      <c r="K71" s="20"/>
      <c r="L71" s="20"/>
      <c r="M71" s="20"/>
      <c r="N71" s="2"/>
      <c r="O71" s="2"/>
      <c r="P71" s="2"/>
      <c r="Q71" s="2"/>
    </row>
    <row r="72" spans="1:17" x14ac:dyDescent="0.25">
      <c r="A72" s="51"/>
      <c r="B72" s="73"/>
      <c r="C72" s="51"/>
      <c r="D72" s="67"/>
      <c r="E72" s="66"/>
      <c r="F72" s="67"/>
      <c r="G72" s="20"/>
      <c r="H72" s="20"/>
      <c r="I72" s="20"/>
      <c r="J72" s="20"/>
      <c r="K72" s="20"/>
      <c r="L72" s="20"/>
      <c r="M72" s="20"/>
      <c r="N72" s="2"/>
      <c r="O72" s="2"/>
      <c r="P72" s="2"/>
      <c r="Q72" s="2"/>
    </row>
    <row r="73" spans="1:17" x14ac:dyDescent="0.25">
      <c r="A73" s="67"/>
      <c r="B73" s="72"/>
      <c r="C73" s="67"/>
      <c r="D73" s="67"/>
      <c r="E73" s="67"/>
      <c r="F73" s="67"/>
      <c r="G73" s="20"/>
      <c r="H73" s="20"/>
      <c r="I73" s="20"/>
      <c r="J73" s="20"/>
      <c r="K73" s="20"/>
      <c r="L73" s="20"/>
      <c r="M73" s="20"/>
      <c r="N73" s="2"/>
      <c r="O73" s="2"/>
      <c r="P73" s="2"/>
      <c r="Q73" s="2"/>
    </row>
    <row r="74" spans="1:17" x14ac:dyDescent="0.25">
      <c r="A74" s="47"/>
      <c r="B74" s="20"/>
      <c r="C74" s="48"/>
      <c r="D74" s="48"/>
      <c r="E74" s="20"/>
      <c r="F74" s="20"/>
      <c r="G74" s="20"/>
      <c r="H74" s="20"/>
      <c r="I74" s="20"/>
      <c r="J74" s="20"/>
      <c r="K74" s="20"/>
      <c r="L74" s="20"/>
      <c r="M74" s="20"/>
      <c r="N74" s="2"/>
      <c r="O74" s="2"/>
      <c r="P74" s="2"/>
      <c r="Q74" s="2"/>
    </row>
    <row r="75" spans="1:17" x14ac:dyDescent="0.25">
      <c r="A75" s="47"/>
      <c r="B75" s="20"/>
      <c r="C75" s="48"/>
      <c r="D75" s="48"/>
      <c r="E75" s="20"/>
      <c r="F75" s="20"/>
      <c r="G75" s="20"/>
      <c r="H75" s="20"/>
      <c r="I75" s="20"/>
      <c r="J75" s="20"/>
      <c r="K75" s="20"/>
      <c r="L75" s="20"/>
      <c r="M75" s="20"/>
      <c r="N75" s="2"/>
      <c r="O75" s="2"/>
      <c r="P75" s="2"/>
      <c r="Q75" s="2"/>
    </row>
    <row r="76" spans="1:17" x14ac:dyDescent="0.25">
      <c r="A76" s="47"/>
      <c r="B76" s="20"/>
      <c r="C76" s="48"/>
      <c r="D76" s="48"/>
      <c r="E76" s="20"/>
      <c r="F76" s="20"/>
      <c r="G76" s="20"/>
      <c r="H76" s="20"/>
      <c r="I76" s="20"/>
      <c r="J76" s="20"/>
      <c r="K76" s="20"/>
      <c r="L76" s="20"/>
      <c r="M76" s="20"/>
      <c r="N76" s="2"/>
      <c r="O76" s="2"/>
      <c r="P76" s="2"/>
      <c r="Q76" s="2"/>
    </row>
    <row r="77" spans="1:17" x14ac:dyDescent="0.25">
      <c r="A77" s="47"/>
      <c r="B77" s="20"/>
      <c r="C77" s="48"/>
      <c r="D77" s="48"/>
      <c r="E77" s="20"/>
      <c r="F77" s="20"/>
      <c r="G77" s="20"/>
      <c r="H77" s="20"/>
      <c r="I77" s="20"/>
      <c r="J77" s="20"/>
      <c r="K77" s="20"/>
      <c r="L77" s="20"/>
      <c r="M77" s="20"/>
      <c r="N77" s="2"/>
      <c r="O77" s="2"/>
      <c r="P77" s="2"/>
      <c r="Q77" s="2"/>
    </row>
    <row r="78" spans="1:17" x14ac:dyDescent="0.25">
      <c r="A78" s="47"/>
      <c r="B78" s="20"/>
      <c r="C78" s="48"/>
      <c r="D78" s="48"/>
      <c r="E78" s="20"/>
      <c r="F78" s="20"/>
      <c r="G78" s="20"/>
      <c r="H78" s="20"/>
      <c r="I78" s="20"/>
      <c r="J78" s="20"/>
      <c r="K78" s="20"/>
      <c r="L78" s="20"/>
      <c r="M78" s="20"/>
      <c r="N78" s="2"/>
      <c r="O78" s="2"/>
      <c r="P78" s="2"/>
      <c r="Q78" s="2"/>
    </row>
    <row r="79" spans="1:17" x14ac:dyDescent="0.25">
      <c r="A79" s="47"/>
      <c r="B79" s="20"/>
      <c r="C79" s="48"/>
      <c r="D79" s="48"/>
      <c r="E79" s="20"/>
      <c r="F79" s="20"/>
      <c r="G79" s="20"/>
      <c r="H79" s="20"/>
      <c r="I79" s="20"/>
      <c r="J79" s="20"/>
      <c r="K79" s="20"/>
      <c r="L79" s="20"/>
      <c r="M79" s="20"/>
      <c r="N79" s="2"/>
      <c r="O79" s="2"/>
      <c r="P79" s="2"/>
      <c r="Q79" s="2"/>
    </row>
    <row r="80" spans="1:17" x14ac:dyDescent="0.25">
      <c r="A80" s="47"/>
      <c r="B80" s="20"/>
      <c r="C80" s="48"/>
      <c r="D80" s="48"/>
      <c r="E80" s="20"/>
      <c r="F80" s="20"/>
      <c r="G80" s="20"/>
      <c r="H80" s="20"/>
      <c r="I80" s="20"/>
      <c r="J80" s="20"/>
      <c r="K80" s="20"/>
      <c r="L80" s="20"/>
      <c r="M80" s="20"/>
      <c r="N80" s="2"/>
      <c r="O80" s="2"/>
      <c r="P80" s="2"/>
      <c r="Q80" s="2"/>
    </row>
    <row r="81" spans="1:17" x14ac:dyDescent="0.25">
      <c r="A81" s="47"/>
      <c r="B81" s="20"/>
      <c r="C81" s="48"/>
      <c r="D81" s="48"/>
      <c r="E81" s="20"/>
      <c r="F81" s="20"/>
      <c r="G81" s="20"/>
      <c r="H81" s="20"/>
      <c r="I81" s="20"/>
      <c r="J81" s="20"/>
      <c r="K81" s="20"/>
      <c r="L81" s="20"/>
      <c r="M81" s="20"/>
      <c r="N81" s="2"/>
      <c r="O81" s="2"/>
      <c r="P81" s="2"/>
      <c r="Q81" s="2"/>
    </row>
    <row r="82" spans="1:17" x14ac:dyDescent="0.25">
      <c r="A82" s="47"/>
      <c r="B82" s="20"/>
      <c r="C82" s="48"/>
      <c r="D82" s="48"/>
      <c r="E82" s="20"/>
      <c r="F82" s="20"/>
      <c r="G82" s="20"/>
      <c r="H82" s="20"/>
      <c r="I82" s="20"/>
      <c r="J82" s="20"/>
      <c r="K82" s="20"/>
      <c r="L82" s="20"/>
      <c r="M82" s="20"/>
      <c r="N82" s="2"/>
      <c r="O82" s="2"/>
      <c r="P82" s="2"/>
      <c r="Q82" s="2"/>
    </row>
    <row r="83" spans="1:17" x14ac:dyDescent="0.25">
      <c r="A83" s="47"/>
      <c r="B83" s="20"/>
      <c r="C83" s="48"/>
      <c r="D83" s="48"/>
      <c r="E83" s="20"/>
      <c r="F83" s="20"/>
      <c r="G83" s="20"/>
      <c r="H83" s="20"/>
      <c r="I83" s="20"/>
      <c r="J83" s="20"/>
      <c r="K83" s="20"/>
      <c r="L83" s="20"/>
      <c r="M83" s="20"/>
      <c r="N83" s="2"/>
      <c r="O83" s="2"/>
      <c r="P83" s="2"/>
      <c r="Q83" s="2"/>
    </row>
    <row r="84" spans="1:17" x14ac:dyDescent="0.25">
      <c r="A84" s="47"/>
      <c r="B84" s="20"/>
      <c r="C84" s="48"/>
      <c r="D84" s="48"/>
      <c r="E84" s="20"/>
      <c r="F84" s="20"/>
      <c r="G84" s="20"/>
      <c r="H84" s="20"/>
      <c r="I84" s="20"/>
      <c r="J84" s="20"/>
      <c r="K84" s="20"/>
      <c r="L84" s="20"/>
      <c r="M84" s="20"/>
      <c r="N84" s="2"/>
      <c r="O84" s="2"/>
      <c r="P84" s="2"/>
      <c r="Q84" s="2"/>
    </row>
    <row r="85" spans="1:17" x14ac:dyDescent="0.25">
      <c r="A85" s="47"/>
      <c r="B85" s="20"/>
      <c r="C85" s="48"/>
      <c r="D85" s="48"/>
      <c r="E85" s="20"/>
      <c r="F85" s="20"/>
      <c r="G85" s="20"/>
      <c r="H85" s="20"/>
      <c r="I85" s="20"/>
      <c r="J85" s="20"/>
      <c r="K85" s="20"/>
      <c r="L85" s="20"/>
      <c r="M85" s="20"/>
      <c r="N85" s="2"/>
      <c r="O85" s="2"/>
      <c r="P85" s="2"/>
      <c r="Q85" s="2"/>
    </row>
    <row r="86" spans="1:17" x14ac:dyDescent="0.25">
      <c r="A86" s="47"/>
      <c r="B86" s="20"/>
      <c r="C86" s="48"/>
      <c r="D86" s="48"/>
      <c r="E86" s="20"/>
      <c r="F86" s="20"/>
      <c r="G86" s="20"/>
      <c r="H86" s="20"/>
      <c r="I86" s="20"/>
      <c r="J86" s="20"/>
      <c r="K86" s="20"/>
      <c r="L86" s="20"/>
      <c r="M86" s="20"/>
      <c r="N86" s="2"/>
      <c r="O86" s="2"/>
      <c r="P86" s="2"/>
      <c r="Q86" s="2"/>
    </row>
    <row r="87" spans="1:17" x14ac:dyDescent="0.25">
      <c r="A87" s="47"/>
      <c r="B87" s="20"/>
      <c r="C87" s="48"/>
      <c r="D87" s="48"/>
      <c r="E87" s="20"/>
      <c r="F87" s="20"/>
      <c r="G87" s="20"/>
      <c r="H87" s="20"/>
      <c r="I87" s="20"/>
      <c r="J87" s="20"/>
      <c r="K87" s="20"/>
      <c r="L87" s="20"/>
      <c r="M87" s="20"/>
      <c r="N87" s="2"/>
      <c r="O87" s="2"/>
      <c r="P87" s="2"/>
      <c r="Q87" s="2"/>
    </row>
    <row r="88" spans="1:17" x14ac:dyDescent="0.25">
      <c r="A88" s="47"/>
      <c r="B88" s="20"/>
      <c r="C88" s="48"/>
      <c r="D88" s="48"/>
      <c r="E88" s="20"/>
      <c r="F88" s="20"/>
      <c r="G88" s="20"/>
      <c r="H88" s="20"/>
      <c r="I88" s="20"/>
      <c r="J88" s="20"/>
      <c r="K88" s="20"/>
      <c r="L88" s="20"/>
      <c r="M88" s="20"/>
      <c r="N88" s="2"/>
      <c r="O88" s="2"/>
      <c r="P88" s="2"/>
      <c r="Q88" s="2"/>
    </row>
    <row r="89" spans="1:17" x14ac:dyDescent="0.25">
      <c r="A89" s="47"/>
      <c r="B89" s="20"/>
      <c r="C89" s="48"/>
      <c r="D89" s="48"/>
      <c r="E89" s="20"/>
      <c r="F89" s="20"/>
      <c r="G89" s="20"/>
      <c r="H89" s="20"/>
      <c r="I89" s="20"/>
      <c r="J89" s="20"/>
      <c r="K89" s="20"/>
      <c r="L89" s="20"/>
      <c r="M89" s="20"/>
      <c r="N89" s="2"/>
      <c r="O89" s="2"/>
      <c r="P89" s="2"/>
      <c r="Q89" s="2"/>
    </row>
    <row r="90" spans="1:17" x14ac:dyDescent="0.25">
      <c r="A90" s="47"/>
      <c r="B90" s="20"/>
      <c r="C90" s="48"/>
      <c r="D90" s="48"/>
      <c r="E90" s="20"/>
      <c r="F90" s="20"/>
      <c r="G90" s="20"/>
      <c r="H90" s="20"/>
      <c r="I90" s="20"/>
      <c r="J90" s="20"/>
      <c r="K90" s="20"/>
      <c r="L90" s="20"/>
      <c r="M90" s="20"/>
      <c r="N90" s="2"/>
      <c r="O90" s="2"/>
      <c r="P90" s="2"/>
      <c r="Q90" s="2"/>
    </row>
    <row r="91" spans="1:17" x14ac:dyDescent="0.25">
      <c r="A91" s="47"/>
      <c r="B91" s="20"/>
      <c r="C91" s="48"/>
      <c r="D91" s="48"/>
      <c r="E91" s="20"/>
      <c r="F91" s="20"/>
      <c r="G91" s="20"/>
      <c r="H91" s="20"/>
      <c r="I91" s="20"/>
      <c r="J91" s="20"/>
      <c r="K91" s="20"/>
      <c r="L91" s="20"/>
      <c r="M91" s="20"/>
      <c r="N91" s="2"/>
      <c r="O91" s="2"/>
      <c r="P91" s="2"/>
      <c r="Q91" s="2"/>
    </row>
    <row r="92" spans="1:17" x14ac:dyDescent="0.25">
      <c r="A92" s="47"/>
      <c r="B92" s="20"/>
      <c r="C92" s="48"/>
      <c r="D92" s="48"/>
      <c r="E92" s="20"/>
      <c r="F92" s="20"/>
      <c r="G92" s="20"/>
      <c r="H92" s="20"/>
      <c r="I92" s="20"/>
      <c r="J92" s="20"/>
      <c r="K92" s="20"/>
      <c r="L92" s="20"/>
      <c r="M92" s="20"/>
      <c r="N92" s="2"/>
      <c r="O92" s="2"/>
      <c r="P92" s="2"/>
      <c r="Q92" s="2"/>
    </row>
    <row r="93" spans="1:17" x14ac:dyDescent="0.25">
      <c r="A93" s="47"/>
      <c r="B93" s="20"/>
      <c r="C93" s="48"/>
      <c r="D93" s="48"/>
      <c r="E93" s="20"/>
      <c r="F93" s="20"/>
      <c r="G93" s="20"/>
      <c r="H93" s="20"/>
      <c r="I93" s="20"/>
      <c r="J93" s="20"/>
      <c r="K93" s="20"/>
      <c r="L93" s="20"/>
      <c r="M93" s="20"/>
      <c r="N93" s="2"/>
      <c r="O93" s="2"/>
      <c r="P93" s="2"/>
      <c r="Q93" s="2"/>
    </row>
    <row r="94" spans="1:17" x14ac:dyDescent="0.25">
      <c r="A94" s="47"/>
      <c r="B94" s="20"/>
      <c r="C94" s="48"/>
      <c r="D94" s="48"/>
      <c r="E94" s="20"/>
      <c r="F94" s="20"/>
      <c r="G94" s="20"/>
      <c r="H94" s="20"/>
      <c r="I94" s="20"/>
      <c r="J94" s="20"/>
      <c r="K94" s="20"/>
      <c r="L94" s="20"/>
      <c r="M94" s="20"/>
      <c r="N94" s="2"/>
      <c r="O94" s="2"/>
      <c r="P94" s="2"/>
      <c r="Q94" s="2"/>
    </row>
    <row r="95" spans="1:17" x14ac:dyDescent="0.25">
      <c r="A95" s="47"/>
      <c r="B95" s="20"/>
      <c r="C95" s="48"/>
      <c r="D95" s="48"/>
      <c r="E95" s="20"/>
      <c r="F95" s="20"/>
      <c r="G95" s="20"/>
      <c r="H95" s="20"/>
      <c r="I95" s="20"/>
      <c r="J95" s="20"/>
      <c r="K95" s="20"/>
      <c r="L95" s="20"/>
      <c r="M95" s="20"/>
      <c r="N95" s="2"/>
      <c r="O95" s="2"/>
      <c r="P95" s="2"/>
      <c r="Q95" s="2"/>
    </row>
    <row r="96" spans="1:17" x14ac:dyDescent="0.25">
      <c r="A96" s="47"/>
      <c r="B96" s="20"/>
      <c r="C96" s="48"/>
      <c r="D96" s="48"/>
      <c r="E96" s="20"/>
      <c r="F96" s="20"/>
      <c r="G96" s="20"/>
      <c r="H96" s="20"/>
      <c r="I96" s="20"/>
      <c r="J96" s="20"/>
      <c r="K96" s="20"/>
      <c r="L96" s="20"/>
      <c r="M96" s="20"/>
      <c r="N96" s="2"/>
      <c r="O96" s="2"/>
      <c r="P96" s="2"/>
      <c r="Q96" s="2"/>
    </row>
    <row r="97" spans="1:17" x14ac:dyDescent="0.25">
      <c r="A97" s="47"/>
      <c r="B97" s="20"/>
      <c r="C97" s="48"/>
      <c r="D97" s="48"/>
      <c r="E97" s="20"/>
      <c r="F97" s="20"/>
      <c r="G97" s="20"/>
      <c r="H97" s="20"/>
      <c r="I97" s="20"/>
      <c r="J97" s="20"/>
      <c r="K97" s="20"/>
      <c r="L97" s="20"/>
      <c r="M97" s="20"/>
      <c r="N97" s="2"/>
      <c r="O97" s="2"/>
      <c r="P97" s="2"/>
      <c r="Q97" s="2"/>
    </row>
    <row r="98" spans="1:17" x14ac:dyDescent="0.25">
      <c r="A98" s="47"/>
      <c r="B98" s="20"/>
      <c r="C98" s="48"/>
      <c r="D98" s="48"/>
      <c r="E98" s="20"/>
      <c r="F98" s="20"/>
      <c r="G98" s="20"/>
      <c r="H98" s="20"/>
      <c r="I98" s="20"/>
      <c r="J98" s="20"/>
      <c r="K98" s="20"/>
      <c r="L98" s="20"/>
      <c r="M98" s="20"/>
      <c r="N98" s="2"/>
      <c r="O98" s="2"/>
      <c r="P98" s="2"/>
      <c r="Q98" s="2"/>
    </row>
    <row r="99" spans="1:17" x14ac:dyDescent="0.25">
      <c r="A99" s="47"/>
      <c r="B99" s="20"/>
      <c r="C99" s="48"/>
      <c r="D99" s="48"/>
      <c r="E99" s="20"/>
      <c r="F99" s="20"/>
      <c r="G99" s="20"/>
      <c r="H99" s="20"/>
      <c r="I99" s="20"/>
      <c r="J99" s="20"/>
      <c r="K99" s="20"/>
      <c r="L99" s="20"/>
      <c r="M99" s="20"/>
      <c r="N99" s="2"/>
      <c r="O99" s="2"/>
      <c r="P99" s="2"/>
      <c r="Q99" s="2"/>
    </row>
    <row r="100" spans="1:17" x14ac:dyDescent="0.25">
      <c r="A100" s="47"/>
      <c r="B100" s="20"/>
      <c r="C100" s="48"/>
      <c r="D100" s="48"/>
      <c r="E100" s="20"/>
      <c r="F100" s="20"/>
      <c r="G100" s="20"/>
      <c r="H100" s="20"/>
      <c r="I100" s="20"/>
      <c r="J100" s="20"/>
      <c r="K100" s="20"/>
      <c r="L100" s="20"/>
      <c r="M100" s="20"/>
      <c r="N100" s="2"/>
      <c r="O100" s="2"/>
      <c r="P100" s="2"/>
      <c r="Q100" s="2"/>
    </row>
    <row r="101" spans="1:17" x14ac:dyDescent="0.25">
      <c r="A101" s="47"/>
      <c r="B101" s="20"/>
      <c r="C101" s="48"/>
      <c r="D101" s="48"/>
      <c r="E101" s="20"/>
      <c r="F101" s="20"/>
      <c r="G101" s="20"/>
      <c r="H101" s="20"/>
      <c r="I101" s="20"/>
      <c r="J101" s="20"/>
      <c r="K101" s="20"/>
      <c r="L101" s="20"/>
      <c r="M101" s="20"/>
      <c r="N101" s="2"/>
      <c r="O101" s="2"/>
      <c r="P101" s="2"/>
      <c r="Q101" s="2"/>
    </row>
    <row r="102" spans="1:17" x14ac:dyDescent="0.25">
      <c r="A102" s="47"/>
      <c r="B102" s="20"/>
      <c r="C102" s="48"/>
      <c r="D102" s="48"/>
      <c r="E102" s="20"/>
      <c r="F102" s="20"/>
      <c r="G102" s="20"/>
      <c r="H102" s="20"/>
      <c r="I102" s="20"/>
      <c r="J102" s="20"/>
      <c r="K102" s="20"/>
      <c r="L102" s="20"/>
      <c r="M102" s="20"/>
      <c r="N102" s="2"/>
      <c r="O102" s="2"/>
      <c r="P102" s="2"/>
      <c r="Q102" s="2"/>
    </row>
    <row r="103" spans="1:17" x14ac:dyDescent="0.25">
      <c r="A103" s="47"/>
      <c r="B103" s="20"/>
      <c r="C103" s="48"/>
      <c r="D103" s="48"/>
      <c r="E103" s="20"/>
      <c r="F103" s="20"/>
      <c r="G103" s="20"/>
      <c r="H103" s="20"/>
      <c r="I103" s="20"/>
      <c r="J103" s="20"/>
      <c r="K103" s="20"/>
      <c r="L103" s="20"/>
      <c r="M103" s="20"/>
      <c r="N103" s="2"/>
      <c r="O103" s="2"/>
      <c r="P103" s="2"/>
      <c r="Q103" s="2"/>
    </row>
    <row r="104" spans="1:17" x14ac:dyDescent="0.25">
      <c r="A104" s="47"/>
      <c r="B104" s="20"/>
      <c r="C104" s="48"/>
      <c r="D104" s="48"/>
      <c r="E104" s="20"/>
      <c r="F104" s="20"/>
      <c r="G104" s="20"/>
      <c r="H104" s="20"/>
      <c r="I104" s="20"/>
      <c r="J104" s="20"/>
      <c r="K104" s="20"/>
      <c r="L104" s="20"/>
      <c r="M104" s="20"/>
      <c r="N104" s="2"/>
      <c r="O104" s="2"/>
      <c r="P104" s="2"/>
      <c r="Q104" s="2"/>
    </row>
    <row r="105" spans="1:17" x14ac:dyDescent="0.25">
      <c r="A105" s="47"/>
      <c r="B105" s="20"/>
      <c r="C105" s="48"/>
      <c r="D105" s="48"/>
      <c r="E105" s="20"/>
      <c r="F105" s="20"/>
      <c r="G105" s="20"/>
      <c r="H105" s="20"/>
      <c r="I105" s="20"/>
      <c r="J105" s="20"/>
      <c r="K105" s="20"/>
      <c r="L105" s="20"/>
      <c r="M105" s="20"/>
      <c r="N105" s="2"/>
      <c r="O105" s="2"/>
      <c r="P105" s="2"/>
      <c r="Q105" s="2"/>
    </row>
    <row r="106" spans="1:17" x14ac:dyDescent="0.25">
      <c r="A106" s="47"/>
      <c r="B106" s="20"/>
      <c r="C106" s="48"/>
      <c r="D106" s="48"/>
      <c r="E106" s="20"/>
      <c r="F106" s="20"/>
      <c r="G106" s="20"/>
      <c r="H106" s="20"/>
      <c r="I106" s="20"/>
      <c r="J106" s="20"/>
      <c r="K106" s="20"/>
      <c r="L106" s="20"/>
      <c r="M106" s="20"/>
      <c r="N106" s="2"/>
      <c r="O106" s="2"/>
      <c r="P106" s="2"/>
      <c r="Q106" s="2"/>
    </row>
    <row r="107" spans="1:17" x14ac:dyDescent="0.25">
      <c r="A107" s="47"/>
      <c r="B107" s="20"/>
      <c r="C107" s="48"/>
      <c r="D107" s="48"/>
      <c r="E107" s="20"/>
      <c r="F107" s="20"/>
      <c r="G107" s="20"/>
      <c r="H107" s="20"/>
      <c r="I107" s="20"/>
      <c r="J107" s="20"/>
      <c r="K107" s="20"/>
      <c r="L107" s="20"/>
      <c r="M107" s="20"/>
      <c r="N107" s="2"/>
      <c r="O107" s="2"/>
      <c r="P107" s="2"/>
      <c r="Q107" s="2"/>
    </row>
    <row r="108" spans="1:17" x14ac:dyDescent="0.25">
      <c r="A108" s="47"/>
      <c r="B108" s="20"/>
      <c r="C108" s="48"/>
      <c r="D108" s="48"/>
      <c r="E108" s="20"/>
      <c r="F108" s="20"/>
      <c r="G108" s="20"/>
      <c r="H108" s="20"/>
      <c r="I108" s="20"/>
      <c r="J108" s="20"/>
      <c r="K108" s="20"/>
      <c r="L108" s="20"/>
      <c r="M108" s="20"/>
      <c r="N108" s="2"/>
      <c r="O108" s="2"/>
      <c r="P108" s="2"/>
      <c r="Q108" s="2"/>
    </row>
  </sheetData>
  <mergeCells count="5">
    <mergeCell ref="A1:F1"/>
    <mergeCell ref="A6:F6"/>
    <mergeCell ref="A7:F7"/>
    <mergeCell ref="A8:F8"/>
    <mergeCell ref="B49:F49"/>
  </mergeCells>
  <printOptions horizontalCentered="1"/>
  <pageMargins left="0.74803149606299213" right="0.74803149606299213" top="0.74803149606299213" bottom="0.74803149606299213" header="0.51181102362204722" footer="0.51181102362204722"/>
  <pageSetup paperSize="9" scale="92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КСС</vt:lpstr>
      <vt:lpstr>КСС!Област_печат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2018-06-11T11:04:41Z</dcterms:created>
  <dcterms:modified xsi:type="dcterms:W3CDTF">2018-06-11T11:06:45Z</dcterms:modified>
</cp:coreProperties>
</file>